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mcontreras\Documents\División Financiera\Informes Financieros\Mensuales\"/>
    </mc:Choice>
  </mc:AlternateContent>
  <xr:revisionPtr revIDLastSave="0" documentId="13_ncr:1_{015E6C8D-6EE8-44D9-85B3-BEEF1ABC35E4}" xr6:coauthVersionLast="47" xr6:coauthVersionMax="47" xr10:uidLastSave="{00000000-0000-0000-0000-000000000000}"/>
  <bookViews>
    <workbookView xWindow="-120" yWindow="-120" windowWidth="29040" windowHeight="15225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JULIO" sheetId="5" r:id="rId5"/>
    <sheet name="Hoja3" sheetId="7" state="hidden" r:id="rId6"/>
    <sheet name="Hoja4" sheetId="6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5" l="1"/>
  <c r="H14" i="5"/>
  <c r="H12" i="5" l="1"/>
  <c r="I16" i="5" l="1"/>
  <c r="H16" i="5" l="1"/>
  <c r="J16" i="5" l="1"/>
  <c r="K16" i="5"/>
  <c r="L16" i="5"/>
  <c r="M16" i="5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<sst xmlns="http://schemas.openxmlformats.org/spreadsheetml/2006/main" count="277" uniqueCount="194">
  <si>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</si>
  <si>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</si>
  <si>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</si>
  <si>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</si>
  <si>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</si>
  <si>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</si>
  <si>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</si>
  <si>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</si>
  <si>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</si>
  <si>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</si>
  <si>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</si>
  <si>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</si>
  <si>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</si>
  <si>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</si>
  <si>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</si>
  <si>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</si>
  <si>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</si>
  <si>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</si>
  <si>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</si>
  <si>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</si>
  <si>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</si>
  <si>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</si>
  <si>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</si>
  <si>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</si>
  <si>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</si>
  <si>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</si>
  <si>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</si>
  <si>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</si>
  <si>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</si>
  <si>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</si>
  <si>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</si>
  <si>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</si>
  <si>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</si>
  <si>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</si>
  <si>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</si>
  <si>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</si>
  <si>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</si>
  <si>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</si>
  <si>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</si>
  <si>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</si>
  <si>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</si>
  <si>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</si>
  <si>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</si>
  <si>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</si>
  <si>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</si>
  <si>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</si>
  <si>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</si>
  <si>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</si>
  <si>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</si>
  <si>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</si>
  <si>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</si>
  <si>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</si>
  <si>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</si>
  <si>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</si>
  <si>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</si>
  <si>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</si>
  <si>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</si>
  <si>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</si>
  <si>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</si>
  <si>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</si>
  <si>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</si>
  <si>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</si>
  <si>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</si>
  <si>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</si>
  <si>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</si>
  <si>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</si>
  <si>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</si>
  <si>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</si>
  <si>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</si>
  <si>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</si>
  <si>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</si>
  <si>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</si>
  <si>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</si>
  <si>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</si>
  <si>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</si>
  <si>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</si>
  <si>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</si>
  <si>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</si>
  <si>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</si>
  <si>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</si>
  <si>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</si>
  <si>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</si>
  <si>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</si>
  <si>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</si>
  <si>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</si>
  <si>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</si>
  <si>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</si>
  <si>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</si>
  <si>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</si>
  <si>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</si>
  <si>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</si>
  <si>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</si>
  <si>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</si>
  <si>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</si>
  <si>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</si>
  <si>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</si>
  <si>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</si>
  <si>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</si>
  <si>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</si>
  <si>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</si>
  <si>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</si>
  <si>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</si>
  <si>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</si>
  <si>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</si>
  <si>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</si>
  <si>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</si>
  <si>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</si>
  <si>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</si>
  <si>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</si>
  <si>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</si>
  <si>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</si>
  <si>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</si>
  <si>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</si>
  <si>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</si>
  <si>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</si>
  <si>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</si>
  <si>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</si>
  <si>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</si>
  <si>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</si>
  <si>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</si>
  <si>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</si>
  <si>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</si>
  <si>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</si>
  <si>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</si>
  <si>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</si>
  <si>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</si>
  <si>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</si>
  <si>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</si>
  <si>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</si>
  <si>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</si>
  <si>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</si>
  <si>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</si>
  <si>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</si>
  <si>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</si>
  <si>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</si>
  <si>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</si>
  <si>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</si>
  <si>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</si>
  <si>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</si>
  <si>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</si>
  <si>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</si>
  <si>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</si>
  <si>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</si>
  <si>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</si>
  <si>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</si>
  <si>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</si>
  <si>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</si>
  <si>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</si>
  <si>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</si>
  <si>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</si>
  <si>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</si>
  <si>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</si>
  <si>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</si>
  <si>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</si>
  <si>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</si>
  <si>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</si>
  <si>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</si>
  <si>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</si>
  <si>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</si>
  <si>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</si>
  <si>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</si>
  <si>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>B1500002744</t>
  </si>
  <si>
    <t>Jardin Ilusiones</t>
  </si>
  <si>
    <t>Servicios de Arreglos Florales</t>
  </si>
  <si>
    <t>B1500000551/733</t>
  </si>
  <si>
    <t xml:space="preserve">                                                                                                                                                 DIRECCION GENERAL  DE CONTRATACIONES PUBLICAS    </t>
  </si>
  <si>
    <t xml:space="preserve">                                                                                                                                                                RELACION DE CUENTAS POR PAGAR</t>
  </si>
  <si>
    <t>B1500002123</t>
  </si>
  <si>
    <t>Publicaciones Ahora</t>
  </si>
  <si>
    <t>Renovacion de Periodico Anual</t>
  </si>
  <si>
    <t>Servicios Legales</t>
  </si>
  <si>
    <t>B1500000003/04</t>
  </si>
  <si>
    <t>B1500005604</t>
  </si>
  <si>
    <t>Listin Diario</t>
  </si>
  <si>
    <t>B1500000833</t>
  </si>
  <si>
    <t>Inavi</t>
  </si>
  <si>
    <t xml:space="preserve">                                                                                                                                                                   POR ANTIGÜEDAD DE SALDOS</t>
  </si>
  <si>
    <t xml:space="preserve">                                                                                                                                                                     MES DE  JULIO DEL AÑO 2021</t>
  </si>
  <si>
    <t>Seguros Funerarios meses Abril, Mayo y Junio 2021</t>
  </si>
  <si>
    <t>Licda. MARHTA L.CONTRARAS</t>
  </si>
  <si>
    <t>NCF</t>
  </si>
  <si>
    <t>FECHA DE FACTURA</t>
  </si>
  <si>
    <t>NUMERO DE FACTURA</t>
  </si>
  <si>
    <t>FECHA DE VENCIMIENTO</t>
  </si>
  <si>
    <t>MONTO PENDIENTE RD$</t>
  </si>
  <si>
    <t>MONTO PAGADO RD$</t>
  </si>
  <si>
    <t>Estado de las Facturas</t>
  </si>
  <si>
    <t>S/N</t>
  </si>
  <si>
    <t>N/A</t>
  </si>
  <si>
    <t>**Juan T. Mejia Pou</t>
  </si>
  <si>
    <t>Nota:</t>
  </si>
  <si>
    <t>** Las facturas con NCF: B1500000003 y B1500000004 no han sido pagadas porque el proveedor no está al día en el pago de sus impuestos.</t>
  </si>
  <si>
    <t>Vigentes</t>
  </si>
  <si>
    <t>Vencidas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</si>
</sst>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4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4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 wrapText="1"/>
    </xf>
    <xf numFmtId="164" fontId="2" fillId="4" borderId="17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/>
    </xf>
    <xf numFmtId="14" fontId="9" fillId="0" borderId="0" xfId="0" applyNumberFormat="1" applyFont="1" applyAlignment="1">
      <alignment horizontal="left"/>
    </xf>
    <xf numFmtId="0" fontId="4" fillId="0" borderId="0" xfId="0" applyFont="1" applyAlignment="1"/>
    <xf numFmtId="0" fontId="3" fillId="4" borderId="1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64" fontId="0" fillId="0" borderId="1" xfId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0</xdr:rowOff>
    </xdr:from>
    <xdr:to>
      <xdr:col>1</xdr:col>
      <xdr:colOff>666750</xdr:colOff>
      <xdr:row>5</xdr:row>
      <xdr:rowOff>114300</xdr:rowOff>
    </xdr:to>
    <xdr:pic>
      <xdr:nvPicPr>
        <xdr:cNvPr id="3" name="Imagen 2" descr="http://www.dgcp.gob.do/new_dgcp/documentos/firma/nueva/small2/log1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438150" y="0"/>
          <a:ext cx="1371600" cy="10668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70" t="s">
        <v>17</v>
      </c>
      <c r="B45" s="71"/>
      <c r="C45" s="71"/>
      <c r="D45" s="71"/>
      <c r="E45" s="72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M32"/>
  <sheetViews>
    <sheetView tabSelected="1" zoomScaleNormal="100" workbookViewId="0">
      <selection activeCell="B7" sqref="B7:B9"/>
    </sheetView>
  </sheetViews>
  <sheetFormatPr baseColWidth="10" defaultRowHeight="15" x14ac:dyDescent="0.25"/>
  <cols>
    <col min="1" max="1" width="17.140625" customWidth="1"/>
    <col min="2" max="2" width="15.5703125" customWidth="1"/>
    <col min="3" max="3" width="18.42578125" customWidth="1"/>
    <col min="4" max="4" width="25.140625" customWidth="1"/>
    <col min="5" max="5" width="28.85546875" customWidth="1"/>
    <col min="6" max="6" width="47.7109375" customWidth="1"/>
    <col min="7" max="7" width="18.7109375" customWidth="1"/>
    <col min="8" max="8" width="19.28515625" customWidth="1"/>
    <col min="9" max="9" width="18.28515625" customWidth="1"/>
    <col min="10" max="10" width="20.5703125" customWidth="1"/>
    <col min="11" max="11" width="21.85546875" customWidth="1"/>
    <col min="12" max="12" width="18.140625" customWidth="1"/>
    <col min="13" max="13" width="17.85546875" customWidth="1"/>
  </cols>
  <sheetData>
    <row r="2" spans="1:13" x14ac:dyDescent="0.25">
      <c r="A2" s="79" t="s">
        <v>165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76" t="s">
        <v>166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3" x14ac:dyDescent="0.25">
      <c r="A4" s="77" t="s">
        <v>176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1:13" x14ac:dyDescent="0.25">
      <c r="A5" s="78" t="s">
        <v>177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</row>
    <row r="6" spans="1:13" x14ac:dyDescent="0.25">
      <c r="E6" s="2"/>
      <c r="F6" s="2"/>
      <c r="G6" s="2"/>
      <c r="H6" s="2"/>
    </row>
    <row r="7" spans="1:13" ht="39" customHeight="1" x14ac:dyDescent="0.25">
      <c r="A7" s="89" t="s">
        <v>181</v>
      </c>
      <c r="B7" s="89" t="s">
        <v>182</v>
      </c>
      <c r="C7" s="89" t="s">
        <v>183</v>
      </c>
      <c r="D7" s="89" t="s">
        <v>180</v>
      </c>
      <c r="E7" s="89" t="s">
        <v>1</v>
      </c>
      <c r="F7" s="89" t="s">
        <v>0</v>
      </c>
      <c r="G7" s="89" t="s">
        <v>185</v>
      </c>
      <c r="H7" s="89" t="s">
        <v>184</v>
      </c>
      <c r="I7" s="83" t="s">
        <v>186</v>
      </c>
      <c r="J7" s="82"/>
      <c r="K7" s="82"/>
      <c r="L7" s="82"/>
      <c r="M7" s="82"/>
    </row>
    <row r="8" spans="1:13" ht="18.75" x14ac:dyDescent="0.25">
      <c r="A8" s="90"/>
      <c r="B8" s="90"/>
      <c r="C8" s="90"/>
      <c r="D8" s="90"/>
      <c r="E8" s="90"/>
      <c r="F8" s="90"/>
      <c r="G8" s="90"/>
      <c r="H8" s="90"/>
      <c r="I8" s="80" t="s">
        <v>192</v>
      </c>
      <c r="J8" s="88" t="s">
        <v>193</v>
      </c>
      <c r="K8" s="88"/>
      <c r="L8" s="88"/>
      <c r="M8" s="88"/>
    </row>
    <row r="9" spans="1:13" ht="18.75" x14ac:dyDescent="0.25">
      <c r="A9" s="91"/>
      <c r="B9" s="91"/>
      <c r="C9" s="91"/>
      <c r="D9" s="91"/>
      <c r="E9" s="91"/>
      <c r="F9" s="91"/>
      <c r="G9" s="91"/>
      <c r="H9" s="91"/>
      <c r="I9" s="92" t="s">
        <v>128</v>
      </c>
      <c r="J9" s="92" t="s">
        <v>129</v>
      </c>
      <c r="K9" s="92" t="s">
        <v>130</v>
      </c>
      <c r="L9" s="92" t="s">
        <v>131</v>
      </c>
      <c r="M9" s="93" t="s">
        <v>132</v>
      </c>
    </row>
    <row r="10" spans="1:13" s="12" customFormat="1" ht="30" customHeight="1" x14ac:dyDescent="0.25">
      <c r="A10" s="84">
        <v>44032</v>
      </c>
      <c r="B10" s="84" t="s">
        <v>187</v>
      </c>
      <c r="C10" s="84">
        <v>44063</v>
      </c>
      <c r="D10" s="69" t="s">
        <v>161</v>
      </c>
      <c r="E10" s="85" t="s">
        <v>62</v>
      </c>
      <c r="F10" s="86" t="s">
        <v>78</v>
      </c>
      <c r="G10" s="86" t="s">
        <v>188</v>
      </c>
      <c r="H10" s="87">
        <v>396488</v>
      </c>
      <c r="I10" s="87"/>
      <c r="J10" s="87"/>
      <c r="K10" s="87"/>
      <c r="L10" s="87"/>
      <c r="M10" s="87">
        <v>396488</v>
      </c>
    </row>
    <row r="11" spans="1:13" s="12" customFormat="1" ht="30" customHeight="1" x14ac:dyDescent="0.25">
      <c r="A11" s="84">
        <v>44222</v>
      </c>
      <c r="B11" s="84" t="s">
        <v>187</v>
      </c>
      <c r="C11" s="84">
        <v>44253</v>
      </c>
      <c r="D11" s="69" t="s">
        <v>171</v>
      </c>
      <c r="E11" s="85" t="s">
        <v>189</v>
      </c>
      <c r="F11" s="86" t="s">
        <v>170</v>
      </c>
      <c r="G11" s="86" t="s">
        <v>188</v>
      </c>
      <c r="H11" s="87">
        <f>K11+L11</f>
        <v>59000</v>
      </c>
      <c r="I11" s="87"/>
      <c r="J11" s="87"/>
      <c r="K11" s="87">
        <v>47200</v>
      </c>
      <c r="L11" s="87">
        <v>11800</v>
      </c>
      <c r="M11" s="87"/>
    </row>
    <row r="12" spans="1:13" s="12" customFormat="1" ht="30" customHeight="1" x14ac:dyDescent="0.25">
      <c r="A12" s="84">
        <v>44188</v>
      </c>
      <c r="B12" s="84" t="s">
        <v>187</v>
      </c>
      <c r="C12" s="84">
        <v>44219</v>
      </c>
      <c r="D12" s="69" t="s">
        <v>164</v>
      </c>
      <c r="E12" s="85" t="s">
        <v>162</v>
      </c>
      <c r="F12" s="86" t="s">
        <v>163</v>
      </c>
      <c r="G12" s="86" t="s">
        <v>188</v>
      </c>
      <c r="H12" s="87">
        <f>I12+J12+K12+L12+M12</f>
        <v>24780</v>
      </c>
      <c r="I12" s="87"/>
      <c r="J12" s="87"/>
      <c r="K12" s="87">
        <v>16520</v>
      </c>
      <c r="L12" s="87">
        <v>8260</v>
      </c>
      <c r="M12" s="87"/>
    </row>
    <row r="13" spans="1:13" s="12" customFormat="1" ht="30" customHeight="1" x14ac:dyDescent="0.25">
      <c r="A13" s="84">
        <v>44291</v>
      </c>
      <c r="B13" s="84" t="s">
        <v>187</v>
      </c>
      <c r="C13" s="84">
        <v>44321</v>
      </c>
      <c r="D13" s="69" t="s">
        <v>167</v>
      </c>
      <c r="E13" s="85" t="s">
        <v>168</v>
      </c>
      <c r="F13" s="86" t="s">
        <v>169</v>
      </c>
      <c r="G13" s="86" t="s">
        <v>188</v>
      </c>
      <c r="H13" s="87">
        <v>17300</v>
      </c>
      <c r="I13" s="87"/>
      <c r="J13" s="87"/>
      <c r="K13" s="87">
        <v>17300</v>
      </c>
      <c r="L13" s="87"/>
      <c r="M13" s="87"/>
    </row>
    <row r="14" spans="1:13" s="12" customFormat="1" ht="30" customHeight="1" x14ac:dyDescent="0.25">
      <c r="A14" s="84">
        <v>44307</v>
      </c>
      <c r="B14" s="84" t="s">
        <v>187</v>
      </c>
      <c r="C14" s="84">
        <v>44337</v>
      </c>
      <c r="D14" s="69" t="s">
        <v>174</v>
      </c>
      <c r="E14" s="85" t="s">
        <v>175</v>
      </c>
      <c r="F14" s="86" t="s">
        <v>178</v>
      </c>
      <c r="G14" s="86" t="s">
        <v>188</v>
      </c>
      <c r="H14" s="87">
        <f>I14+J14+K14+L14</f>
        <v>30500</v>
      </c>
      <c r="I14" s="87"/>
      <c r="J14" s="87">
        <v>10100</v>
      </c>
      <c r="K14" s="87">
        <v>10100</v>
      </c>
      <c r="L14" s="87">
        <v>10300</v>
      </c>
      <c r="M14" s="87"/>
    </row>
    <row r="15" spans="1:13" s="12" customFormat="1" ht="30" customHeight="1" x14ac:dyDescent="0.25">
      <c r="A15" s="84">
        <v>44317</v>
      </c>
      <c r="B15" s="84" t="s">
        <v>187</v>
      </c>
      <c r="C15" s="84">
        <v>44348</v>
      </c>
      <c r="D15" s="69" t="s">
        <v>172</v>
      </c>
      <c r="E15" s="85" t="s">
        <v>173</v>
      </c>
      <c r="F15" s="86" t="s">
        <v>169</v>
      </c>
      <c r="G15" s="86" t="s">
        <v>188</v>
      </c>
      <c r="H15" s="87">
        <v>13800</v>
      </c>
      <c r="I15" s="87"/>
      <c r="J15" s="87">
        <v>13800</v>
      </c>
      <c r="K15" s="87"/>
      <c r="L15" s="87"/>
      <c r="M15" s="87"/>
    </row>
    <row r="16" spans="1:13" ht="32.25" customHeight="1" thickBot="1" x14ac:dyDescent="0.3">
      <c r="A16" s="73" t="s">
        <v>17</v>
      </c>
      <c r="B16" s="74"/>
      <c r="C16" s="74"/>
      <c r="D16" s="74"/>
      <c r="E16" s="74"/>
      <c r="F16" s="75"/>
      <c r="G16" s="81"/>
      <c r="H16" s="68">
        <f t="shared" ref="H16:M16" si="0">SUM(H10:H15)</f>
        <v>541868</v>
      </c>
      <c r="I16" s="68">
        <f t="shared" si="0"/>
        <v>0</v>
      </c>
      <c r="J16" s="68">
        <f t="shared" si="0"/>
        <v>23900</v>
      </c>
      <c r="K16" s="68">
        <f t="shared" si="0"/>
        <v>91120</v>
      </c>
      <c r="L16" s="68">
        <f t="shared" si="0"/>
        <v>30360</v>
      </c>
      <c r="M16" s="68">
        <f t="shared" si="0"/>
        <v>396488</v>
      </c>
    </row>
    <row r="17" spans="1:13" x14ac:dyDescent="0.25">
      <c r="A17" s="66"/>
      <c r="B17" s="66"/>
      <c r="C17" s="66"/>
      <c r="D17" s="66"/>
      <c r="E17" s="66"/>
      <c r="F17" s="66"/>
      <c r="G17" s="66"/>
      <c r="H17" s="67"/>
      <c r="I17" s="67"/>
      <c r="J17" s="67"/>
      <c r="K17" s="67"/>
      <c r="L17" s="67"/>
      <c r="M17" s="67"/>
    </row>
    <row r="18" spans="1:13" x14ac:dyDescent="0.25">
      <c r="A18" s="66"/>
      <c r="B18" s="66"/>
      <c r="C18" s="66"/>
      <c r="D18" s="66"/>
      <c r="E18" s="66"/>
      <c r="F18" s="66"/>
      <c r="G18" s="66"/>
      <c r="H18" s="67"/>
      <c r="I18" s="67"/>
      <c r="J18" s="67"/>
      <c r="K18" s="67"/>
      <c r="L18" s="67"/>
      <c r="M18" s="67"/>
    </row>
    <row r="19" spans="1:13" x14ac:dyDescent="0.25">
      <c r="A19" s="66"/>
      <c r="B19" s="66"/>
      <c r="C19" s="66"/>
      <c r="D19" s="66"/>
      <c r="E19" s="66"/>
      <c r="F19" s="66"/>
      <c r="G19" s="66"/>
      <c r="H19" s="67"/>
      <c r="I19" s="67"/>
      <c r="J19" s="67"/>
      <c r="K19" s="67"/>
      <c r="L19" s="67"/>
      <c r="M19" s="67"/>
    </row>
    <row r="20" spans="1:13" x14ac:dyDescent="0.25">
      <c r="A20" s="49" t="s">
        <v>134</v>
      </c>
      <c r="B20" s="49"/>
      <c r="C20" s="49"/>
      <c r="D20" s="49"/>
      <c r="E20" s="49"/>
      <c r="I20" s="49" t="s">
        <v>151</v>
      </c>
      <c r="J20" s="49"/>
      <c r="L20" s="67"/>
      <c r="M20" s="67"/>
    </row>
    <row r="21" spans="1:13" x14ac:dyDescent="0.25">
      <c r="A21" s="50" t="s">
        <v>135</v>
      </c>
      <c r="B21" s="50"/>
      <c r="C21" s="50"/>
      <c r="D21" s="50"/>
      <c r="E21" s="50"/>
      <c r="F21" t="s">
        <v>160</v>
      </c>
      <c r="I21" s="50" t="s">
        <v>179</v>
      </c>
      <c r="J21" s="50"/>
      <c r="L21" s="67"/>
      <c r="M21" s="67"/>
    </row>
    <row r="22" spans="1:13" x14ac:dyDescent="0.25">
      <c r="A22" s="50" t="s">
        <v>136</v>
      </c>
      <c r="B22" s="50"/>
      <c r="C22" s="50"/>
      <c r="D22" s="50"/>
      <c r="E22" s="50"/>
      <c r="I22" s="50" t="s">
        <v>153</v>
      </c>
      <c r="J22" s="50"/>
    </row>
    <row r="23" spans="1:13" x14ac:dyDescent="0.25">
      <c r="A23" s="49" t="s">
        <v>137</v>
      </c>
      <c r="B23" s="49"/>
      <c r="C23" s="49"/>
      <c r="D23" s="49"/>
      <c r="E23" s="49"/>
      <c r="H23" t="s">
        <v>160</v>
      </c>
      <c r="I23" s="49" t="s">
        <v>137</v>
      </c>
      <c r="J23" s="49"/>
    </row>
    <row r="25" spans="1:13" x14ac:dyDescent="0.25">
      <c r="A25" s="49" t="s">
        <v>190</v>
      </c>
      <c r="B25" s="49"/>
      <c r="C25" s="49"/>
      <c r="D25" s="49"/>
      <c r="E25" s="49"/>
      <c r="I25" s="49"/>
      <c r="J25" s="49"/>
    </row>
    <row r="26" spans="1:13" x14ac:dyDescent="0.25">
      <c r="A26" t="s">
        <v>191</v>
      </c>
    </row>
    <row r="29" spans="1:13" x14ac:dyDescent="0.25">
      <c r="E29" s="2"/>
    </row>
    <row r="32" spans="1:13" x14ac:dyDescent="0.25">
      <c r="E32" s="2"/>
    </row>
  </sheetData>
  <mergeCells count="15">
    <mergeCell ref="A16:F16"/>
    <mergeCell ref="A3:M3"/>
    <mergeCell ref="A4:M4"/>
    <mergeCell ref="A5:M5"/>
    <mergeCell ref="A2:M2"/>
    <mergeCell ref="I7:M7"/>
    <mergeCell ref="J8:M8"/>
    <mergeCell ref="C7:C9"/>
    <mergeCell ref="D7:D9"/>
    <mergeCell ref="E7:E9"/>
    <mergeCell ref="F7:F9"/>
    <mergeCell ref="G7:G9"/>
    <mergeCell ref="H7:H9"/>
    <mergeCell ref="A7:A9"/>
    <mergeCell ref="B7:B9"/>
  </mergeCells>
  <pageMargins left="0.70866141732283461" right="0.70866141732283461" top="0.74803149606299213" bottom="0.74803149606299213" header="0.31496062992125984" footer="0.31496062992125984"/>
  <pageSetup scale="42" orientation="landscape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70" t="s">
        <v>17</v>
      </c>
      <c r="B30" s="71"/>
      <c r="C30" s="71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JULIO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Martha Contreras Maldonado</cp:lastModifiedBy>
  <cp:lastPrinted>2021-08-03T15:36:23Z</cp:lastPrinted>
  <dcterms:created xsi:type="dcterms:W3CDTF">2013-09-25T19:10:54Z</dcterms:created>
  <dcterms:modified xsi:type="dcterms:W3CDTF">2021-10-08T19:59:38Z</dcterms:modified>
</cp:coreProperties>
</file>